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58e881b62f5f1ef1/"/>
    </mc:Choice>
  </mc:AlternateContent>
  <xr:revisionPtr revIDLastSave="52" documentId="13_ncr:1_{0C46455D-26A8-4FC5-9D49-C89C3D52892D}" xr6:coauthVersionLast="45" xr6:coauthVersionMax="45" xr10:uidLastSave="{9D7DF2AC-3B47-4DF9-8D3A-17B86A26D661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3" i="1" l="1"/>
  <c r="E84" i="1"/>
  <c r="E67" i="1"/>
  <c r="E54" i="1"/>
  <c r="E47" i="1"/>
  <c r="E37" i="1"/>
  <c r="E28" i="1"/>
  <c r="D27" i="1"/>
  <c r="E15" i="1"/>
  <c r="E10" i="1"/>
  <c r="E75" i="1" l="1"/>
  <c r="E96" i="1" s="1"/>
</calcChain>
</file>

<file path=xl/sharedStrings.xml><?xml version="1.0" encoding="utf-8"?>
<sst xmlns="http://schemas.openxmlformats.org/spreadsheetml/2006/main" count="83" uniqueCount="82">
  <si>
    <t>Income</t>
  </si>
  <si>
    <t>300 - Clay County Tax Levy Income</t>
  </si>
  <si>
    <t>301 - Clinton County Tax Levy Income</t>
  </si>
  <si>
    <t>310 - Ambulance Revenue</t>
  </si>
  <si>
    <t>320 - Interest Income</t>
  </si>
  <si>
    <t>390-1- Misc. Income - Fees</t>
  </si>
  <si>
    <t>Total Income</t>
  </si>
  <si>
    <t>Expense</t>
  </si>
  <si>
    <t>400 - Captial Expenditures</t>
  </si>
  <si>
    <t>400.01 - All Capital Improvements</t>
  </si>
  <si>
    <t>Total 400 - Capital Expenditures</t>
  </si>
  <si>
    <t>410 HR Expenses</t>
  </si>
  <si>
    <t>410.200 - Workman's Comp. Insurance</t>
  </si>
  <si>
    <t>410.300 - Payroll Tax</t>
  </si>
  <si>
    <t>410.400 - Wages</t>
  </si>
  <si>
    <t>410.401 - Regular</t>
  </si>
  <si>
    <t>410.402 - Overtime</t>
  </si>
  <si>
    <t>410.403 - Wages - Part Time</t>
  </si>
  <si>
    <t>Total Wages 410.400 - Wages</t>
  </si>
  <si>
    <t>Total 410 - HR Expenses</t>
  </si>
  <si>
    <t>420 Administration</t>
  </si>
  <si>
    <t>420.100 Building Maint/Repair</t>
  </si>
  <si>
    <t>420.101 - Building Maintenance</t>
  </si>
  <si>
    <t>420.102 - Grounds and Landscaping</t>
  </si>
  <si>
    <t>420.103 - Janitorial Supplies</t>
  </si>
  <si>
    <t>420.104 - Station Supplies</t>
  </si>
  <si>
    <t>420.105 - Utilities</t>
  </si>
  <si>
    <t>Total 420.100 Buiding Maintenance</t>
  </si>
  <si>
    <t>420.200 - Communication</t>
  </si>
  <si>
    <t>420.201 - Cable</t>
  </si>
  <si>
    <t>420.202 - Cell Phones</t>
  </si>
  <si>
    <t>420.203 - Dispatching</t>
  </si>
  <si>
    <t>420.204 - Radio Maintenance</t>
  </si>
  <si>
    <t>420.205 - Radio Supplies</t>
  </si>
  <si>
    <t>420.206 - Telephones</t>
  </si>
  <si>
    <t>420.207 - Tower Rental</t>
  </si>
  <si>
    <t>Total 420.200 - Communication</t>
  </si>
  <si>
    <t>420.300 - Equip Maint/Repair</t>
  </si>
  <si>
    <t>420.301 - Vehicle Maintenance</t>
  </si>
  <si>
    <t>420.302 - Vehicle Supplies</t>
  </si>
  <si>
    <t>420.305 - Fuel-Amb</t>
  </si>
  <si>
    <t>420.306 - Fuel-Fire</t>
  </si>
  <si>
    <t>Total 420.300 - Equip Maint/Repair</t>
  </si>
  <si>
    <t>420.400 - Prof. Fees/Dues</t>
  </si>
  <si>
    <t>420.401 - Ads &amp; Election Fees</t>
  </si>
  <si>
    <t>420.402 - Dues</t>
  </si>
  <si>
    <t>420.403 - EMS Billing</t>
  </si>
  <si>
    <t>420.405 - Licensing</t>
  </si>
  <si>
    <t>420.406 -  MARC</t>
  </si>
  <si>
    <t>420.408 - Payroll</t>
  </si>
  <si>
    <t>420.409 - Audits</t>
  </si>
  <si>
    <t>420.410 - Benevolent/Good Will</t>
  </si>
  <si>
    <t>420.420 - Public Education</t>
  </si>
  <si>
    <t>Total 420.400 -  Prof Fees/Dues</t>
  </si>
  <si>
    <t>420.500 - Office Expenses</t>
  </si>
  <si>
    <t>420.700 - Vehicle and Building - Ins</t>
  </si>
  <si>
    <t>Total 420 - Administration</t>
  </si>
  <si>
    <t>430 - EMS Services</t>
  </si>
  <si>
    <t>430.100 - EMS Supplies</t>
  </si>
  <si>
    <t>430.200 - Oxygen</t>
  </si>
  <si>
    <t>Total 430 - EMS Services</t>
  </si>
  <si>
    <t>440 - Fire Services</t>
  </si>
  <si>
    <t>440.100 - PPE Clothing</t>
  </si>
  <si>
    <t>440.200 - SCBA Maintenance</t>
  </si>
  <si>
    <t>440.201 - SCBA Supplies</t>
  </si>
  <si>
    <t>440.440 - Uniforms</t>
  </si>
  <si>
    <t>Total 440 - Fire Services</t>
  </si>
  <si>
    <t>Total Expenses</t>
  </si>
  <si>
    <t>315 - CARES Act</t>
  </si>
  <si>
    <t xml:space="preserve"> 332  GEMT </t>
  </si>
  <si>
    <t>410.100 - Benefits - Health Insurance</t>
  </si>
  <si>
    <t>410.101 - American Funds Matching</t>
  </si>
  <si>
    <t>410.102 - LAGERS Retirement</t>
  </si>
  <si>
    <t>420.404 - Legal fees</t>
  </si>
  <si>
    <t>430.101 - GEMT Expense State Share</t>
  </si>
  <si>
    <t>430.102 - IGT Expense</t>
  </si>
  <si>
    <t>440.301 - Minor Equip. Maint.</t>
  </si>
  <si>
    <t>440.300 - Minor Equip. Purchases</t>
  </si>
  <si>
    <t>430.301 - Minor Equip. Maint.</t>
  </si>
  <si>
    <t>430.300 - Minor Equip. Purchases</t>
  </si>
  <si>
    <t xml:space="preserve">420.600 - Training - </t>
  </si>
  <si>
    <t xml:space="preserve"> 2021 Budget  approved August '20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</si>
</sst>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_-&quot;$&quot;* #,##0.00_-;\-&quot;$&quot;* #,##0.00_-;_-&quot;$&quot;* &quot;-&quot;??_-;_-@_-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0" fontId="0" fillId="0" borderId="0" xfId="0" applyAlignment="1">
      <alignment horizontal="left" indent="3"/>
    </xf>
    <xf numFmtId="164" fontId="0" fillId="0" borderId="0" xfId="1" applyFont="1" applyAlignment="1">
      <alignment horizontal="center"/>
    </xf>
    <xf numFmtId="164" fontId="0" fillId="0" borderId="0" xfId="1" applyNumberFormat="1" applyFont="1" applyAlignment="1"/>
    <xf numFmtId="164" fontId="0" fillId="0" borderId="0" xfId="0" applyNumberFormat="1"/>
    <xf numFmtId="164" fontId="2" fillId="0" borderId="0" xfId="1" applyNumberFormat="1" applyFont="1" applyAlignment="1"/>
    <xf numFmtId="164" fontId="3" fillId="0" borderId="0" xfId="1" applyNumberFormat="1" applyFont="1" applyAlignment="1"/>
    <xf numFmtId="4" fontId="2" fillId="0" borderId="0" xfId="0" applyNumberFormat="1" applyFont="1"/>
    <xf numFmtId="164" fontId="1" fillId="0" borderId="0" xfId="1" applyNumberFormat="1" applyFont="1" applyAlignment="1"/>
    <xf numFmtId="3" fontId="2" fillId="0" borderId="0" xfId="0" applyNumberFormat="1" applyFont="1"/>
    <xf numFmtId="6" fontId="0" fillId="0" borderId="0" xfId="0" applyNumberFormat="1"/>
    <xf numFmtId="6" fontId="2" fillId="0" borderId="0" xfId="0" applyNumberFormat="1" applyFont="1"/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6"/>
  <sheetViews>
    <sheetView tabSelected="1" zoomScale="125" workbookViewId="0"/>
  </sheetViews>
  <sheetFormatPr defaultColWidth="11" defaultRowHeight="15.75" x14ac:dyDescent="0.25"/>
  <cols>
    <col min="1" max="1" width="35.875" customWidth="1"/>
    <col min="2" max="2" width="10.25" customWidth="1"/>
    <col min="3" max="3" width="12.75" style="6" customWidth="1"/>
    <col min="4" max="4" width="12.75" customWidth="1"/>
    <col min="5" max="5" width="12" style="5" customWidth="1"/>
  </cols>
  <sheetData>
    <row r="1" spans="1:5" x14ac:dyDescent="0.25">
      <c r="A1" t="s">
        <v>81</v>
      </c>
    </row>
    <row r="2" spans="1:5" x14ac:dyDescent="0.25">
      <c r="A2" s="1" t="s">
        <v>0</v>
      </c>
    </row>
    <row r="3" spans="1:5" x14ac:dyDescent="0.25">
      <c r="A3" s="2" t="s">
        <v>1</v>
      </c>
      <c r="B3" s="10">
        <v>355214.28</v>
      </c>
      <c r="C3" s="6">
        <v>360242.87</v>
      </c>
    </row>
    <row r="4" spans="1:5" x14ac:dyDescent="0.25">
      <c r="A4" s="2" t="s">
        <v>2</v>
      </c>
      <c r="B4" s="10">
        <v>310525.95</v>
      </c>
      <c r="C4" s="11">
        <v>312576.93</v>
      </c>
    </row>
    <row r="5" spans="1:5" x14ac:dyDescent="0.25">
      <c r="A5" s="2" t="s">
        <v>3</v>
      </c>
      <c r="C5" s="6">
        <v>100000</v>
      </c>
    </row>
    <row r="6" spans="1:5" x14ac:dyDescent="0.25">
      <c r="A6" s="2" t="s">
        <v>68</v>
      </c>
    </row>
    <row r="7" spans="1:5" x14ac:dyDescent="0.25">
      <c r="A7" s="2" t="s">
        <v>4</v>
      </c>
      <c r="C7" s="6">
        <v>269</v>
      </c>
    </row>
    <row r="8" spans="1:5" x14ac:dyDescent="0.25">
      <c r="A8" s="2" t="s">
        <v>69</v>
      </c>
      <c r="C8" s="6">
        <v>13000</v>
      </c>
    </row>
    <row r="9" spans="1:5" x14ac:dyDescent="0.25">
      <c r="A9" s="2" t="s">
        <v>5</v>
      </c>
    </row>
    <row r="10" spans="1:5" x14ac:dyDescent="0.25">
      <c r="A10" s="1" t="s">
        <v>6</v>
      </c>
      <c r="E10" s="5">
        <f>SUM(C3:C9)</f>
        <v>786088.8</v>
      </c>
    </row>
    <row r="12" spans="1:5" x14ac:dyDescent="0.25">
      <c r="A12" s="3" t="s">
        <v>7</v>
      </c>
    </row>
    <row r="13" spans="1:5" x14ac:dyDescent="0.25">
      <c r="A13" s="1" t="s">
        <v>8</v>
      </c>
    </row>
    <row r="14" spans="1:5" x14ac:dyDescent="0.25">
      <c r="A14" s="2" t="s">
        <v>9</v>
      </c>
    </row>
    <row r="15" spans="1:5" x14ac:dyDescent="0.25">
      <c r="A15" s="1" t="s">
        <v>10</v>
      </c>
      <c r="E15" s="5">
        <f>SUM(C14:C14)</f>
        <v>0</v>
      </c>
    </row>
    <row r="17" spans="1:5" x14ac:dyDescent="0.25">
      <c r="A17" s="1" t="s">
        <v>11</v>
      </c>
    </row>
    <row r="18" spans="1:5" x14ac:dyDescent="0.25">
      <c r="A18" s="2" t="s">
        <v>70</v>
      </c>
      <c r="C18" s="6">
        <v>72516.84</v>
      </c>
    </row>
    <row r="19" spans="1:5" x14ac:dyDescent="0.25">
      <c r="A19" s="2" t="s">
        <v>71</v>
      </c>
      <c r="C19" s="6">
        <v>5000</v>
      </c>
    </row>
    <row r="20" spans="1:5" x14ac:dyDescent="0.25">
      <c r="A20" s="2" t="s">
        <v>72</v>
      </c>
      <c r="B20" s="12">
        <v>63475</v>
      </c>
      <c r="C20" s="6">
        <v>55447.86</v>
      </c>
    </row>
    <row r="21" spans="1:5" x14ac:dyDescent="0.25">
      <c r="A21" s="2" t="s">
        <v>12</v>
      </c>
      <c r="C21" s="8">
        <v>63368</v>
      </c>
    </row>
    <row r="22" spans="1:5" x14ac:dyDescent="0.25">
      <c r="A22" s="2" t="s">
        <v>13</v>
      </c>
      <c r="C22" s="11">
        <v>32000</v>
      </c>
    </row>
    <row r="23" spans="1:5" x14ac:dyDescent="0.25">
      <c r="A23" s="2" t="s">
        <v>14</v>
      </c>
      <c r="C23" s="8"/>
    </row>
    <row r="24" spans="1:5" x14ac:dyDescent="0.25">
      <c r="A24" s="4" t="s">
        <v>15</v>
      </c>
      <c r="B24" s="12">
        <v>330600</v>
      </c>
      <c r="C24" s="11">
        <v>288792</v>
      </c>
    </row>
    <row r="25" spans="1:5" x14ac:dyDescent="0.25">
      <c r="A25" s="4" t="s">
        <v>16</v>
      </c>
      <c r="C25" s="11">
        <v>16000</v>
      </c>
    </row>
    <row r="26" spans="1:5" x14ac:dyDescent="0.25">
      <c r="A26" s="4" t="s">
        <v>17</v>
      </c>
      <c r="B26" s="12">
        <v>70000</v>
      </c>
      <c r="C26" s="9">
        <v>111808</v>
      </c>
    </row>
    <row r="27" spans="1:5" x14ac:dyDescent="0.25">
      <c r="A27" s="2" t="s">
        <v>18</v>
      </c>
      <c r="D27" s="7">
        <f>SUM(C24:C26)</f>
        <v>416600</v>
      </c>
    </row>
    <row r="28" spans="1:5" x14ac:dyDescent="0.25">
      <c r="A28" s="1" t="s">
        <v>19</v>
      </c>
      <c r="E28" s="5">
        <f>SUM(C18:C26)</f>
        <v>644932.69999999995</v>
      </c>
    </row>
    <row r="30" spans="1:5" x14ac:dyDescent="0.25">
      <c r="A30" s="1" t="s">
        <v>20</v>
      </c>
    </row>
    <row r="31" spans="1:5" x14ac:dyDescent="0.25">
      <c r="A31" s="2" t="s">
        <v>21</v>
      </c>
    </row>
    <row r="32" spans="1:5" x14ac:dyDescent="0.25">
      <c r="A32" s="4" t="s">
        <v>22</v>
      </c>
      <c r="B32" s="14">
        <v>1500</v>
      </c>
      <c r="C32" s="11">
        <v>2000</v>
      </c>
    </row>
    <row r="33" spans="1:5" x14ac:dyDescent="0.25">
      <c r="A33" s="4" t="s">
        <v>23</v>
      </c>
      <c r="C33" s="11">
        <v>500</v>
      </c>
    </row>
    <row r="34" spans="1:5" x14ac:dyDescent="0.25">
      <c r="A34" s="4" t="s">
        <v>24</v>
      </c>
      <c r="C34" s="11">
        <v>500</v>
      </c>
    </row>
    <row r="35" spans="1:5" x14ac:dyDescent="0.25">
      <c r="A35" s="4" t="s">
        <v>25</v>
      </c>
      <c r="C35" s="11">
        <v>500</v>
      </c>
    </row>
    <row r="36" spans="1:5" x14ac:dyDescent="0.25">
      <c r="A36" s="4" t="s">
        <v>26</v>
      </c>
      <c r="C36" s="11">
        <v>14000</v>
      </c>
    </row>
    <row r="37" spans="1:5" x14ac:dyDescent="0.25">
      <c r="A37" s="2" t="s">
        <v>27</v>
      </c>
      <c r="E37" s="5">
        <f>SUM(C32:C36)</f>
        <v>17500</v>
      </c>
    </row>
    <row r="39" spans="1:5" x14ac:dyDescent="0.25">
      <c r="A39" s="2" t="s">
        <v>28</v>
      </c>
    </row>
    <row r="40" spans="1:5" x14ac:dyDescent="0.25">
      <c r="A40" s="4" t="s">
        <v>29</v>
      </c>
      <c r="C40" s="9">
        <v>1000</v>
      </c>
    </row>
    <row r="41" spans="1:5" x14ac:dyDescent="0.25">
      <c r="A41" s="4" t="s">
        <v>30</v>
      </c>
      <c r="C41" s="11">
        <v>2000</v>
      </c>
    </row>
    <row r="42" spans="1:5" x14ac:dyDescent="0.25">
      <c r="A42" s="4" t="s">
        <v>31</v>
      </c>
      <c r="C42" s="11">
        <v>5600</v>
      </c>
    </row>
    <row r="43" spans="1:5" x14ac:dyDescent="0.25">
      <c r="A43" s="4" t="s">
        <v>32</v>
      </c>
      <c r="C43" s="9">
        <v>500</v>
      </c>
    </row>
    <row r="44" spans="1:5" x14ac:dyDescent="0.25">
      <c r="A44" s="4" t="s">
        <v>33</v>
      </c>
      <c r="C44" s="9">
        <v>500</v>
      </c>
    </row>
    <row r="45" spans="1:5" x14ac:dyDescent="0.25">
      <c r="A45" s="4" t="s">
        <v>34</v>
      </c>
      <c r="C45" s="11">
        <v>4500</v>
      </c>
    </row>
    <row r="46" spans="1:5" x14ac:dyDescent="0.25">
      <c r="A46" s="4" t="s">
        <v>35</v>
      </c>
      <c r="C46" s="11">
        <v>320</v>
      </c>
    </row>
    <row r="47" spans="1:5" x14ac:dyDescent="0.25">
      <c r="A47" s="2" t="s">
        <v>36</v>
      </c>
      <c r="E47" s="5">
        <f>SUM(C40:C46)</f>
        <v>14420</v>
      </c>
    </row>
    <row r="49" spans="1:5" x14ac:dyDescent="0.25">
      <c r="A49" s="2" t="s">
        <v>37</v>
      </c>
    </row>
    <row r="50" spans="1:5" x14ac:dyDescent="0.25">
      <c r="A50" s="4" t="s">
        <v>38</v>
      </c>
      <c r="B50" s="14">
        <v>5000</v>
      </c>
      <c r="C50" s="9">
        <v>8877.1</v>
      </c>
    </row>
    <row r="51" spans="1:5" x14ac:dyDescent="0.25">
      <c r="A51" s="4" t="s">
        <v>39</v>
      </c>
      <c r="C51" s="9">
        <v>500</v>
      </c>
    </row>
    <row r="52" spans="1:5" x14ac:dyDescent="0.25">
      <c r="A52" s="4" t="s">
        <v>40</v>
      </c>
      <c r="C52" s="9">
        <v>5000</v>
      </c>
    </row>
    <row r="53" spans="1:5" x14ac:dyDescent="0.25">
      <c r="A53" s="4" t="s">
        <v>41</v>
      </c>
      <c r="C53" s="9">
        <v>5000</v>
      </c>
    </row>
    <row r="54" spans="1:5" x14ac:dyDescent="0.25">
      <c r="A54" s="2" t="s">
        <v>42</v>
      </c>
      <c r="E54" s="5">
        <f>SUM(C50:C53)</f>
        <v>19377.099999999999</v>
      </c>
    </row>
    <row r="56" spans="1:5" x14ac:dyDescent="0.25">
      <c r="A56" s="2" t="s">
        <v>43</v>
      </c>
    </row>
    <row r="57" spans="1:5" x14ac:dyDescent="0.25">
      <c r="A57" s="4" t="s">
        <v>44</v>
      </c>
      <c r="C57" s="9">
        <v>1800</v>
      </c>
    </row>
    <row r="58" spans="1:5" x14ac:dyDescent="0.25">
      <c r="A58" s="4" t="s">
        <v>45</v>
      </c>
      <c r="C58" s="6">
        <v>1800</v>
      </c>
    </row>
    <row r="59" spans="1:5" x14ac:dyDescent="0.25">
      <c r="A59" s="4" t="s">
        <v>46</v>
      </c>
      <c r="C59" s="9">
        <v>8800</v>
      </c>
    </row>
    <row r="60" spans="1:5" x14ac:dyDescent="0.25">
      <c r="A60" s="4" t="s">
        <v>73</v>
      </c>
      <c r="C60" s="9">
        <v>2000</v>
      </c>
    </row>
    <row r="61" spans="1:5" x14ac:dyDescent="0.25">
      <c r="A61" s="4" t="s">
        <v>47</v>
      </c>
      <c r="C61" s="9">
        <v>600</v>
      </c>
    </row>
    <row r="62" spans="1:5" x14ac:dyDescent="0.25">
      <c r="A62" s="4" t="s">
        <v>48</v>
      </c>
      <c r="C62" s="9">
        <v>721</v>
      </c>
    </row>
    <row r="63" spans="1:5" x14ac:dyDescent="0.25">
      <c r="A63" s="4" t="s">
        <v>49</v>
      </c>
      <c r="C63" s="9">
        <v>4500</v>
      </c>
    </row>
    <row r="64" spans="1:5" x14ac:dyDescent="0.25">
      <c r="A64" s="4" t="s">
        <v>50</v>
      </c>
      <c r="C64" s="9">
        <v>11900</v>
      </c>
    </row>
    <row r="65" spans="1:5" x14ac:dyDescent="0.25">
      <c r="A65" s="4" t="s">
        <v>51</v>
      </c>
      <c r="C65" s="8"/>
    </row>
    <row r="66" spans="1:5" x14ac:dyDescent="0.25">
      <c r="A66" s="4" t="s">
        <v>52</v>
      </c>
      <c r="C66" s="8"/>
    </row>
    <row r="67" spans="1:5" x14ac:dyDescent="0.25">
      <c r="A67" s="2" t="s">
        <v>53</v>
      </c>
      <c r="E67" s="5">
        <f>SUM(C57:C66)</f>
        <v>32121</v>
      </c>
    </row>
    <row r="69" spans="1:5" x14ac:dyDescent="0.25">
      <c r="A69" s="2" t="s">
        <v>54</v>
      </c>
      <c r="C69" s="6">
        <v>3500</v>
      </c>
      <c r="E69" s="5">
        <v>3500</v>
      </c>
    </row>
    <row r="71" spans="1:5" x14ac:dyDescent="0.25">
      <c r="A71" s="2" t="s">
        <v>80</v>
      </c>
      <c r="C71" s="6">
        <v>3500</v>
      </c>
      <c r="E71" s="5">
        <v>3500</v>
      </c>
    </row>
    <row r="73" spans="1:5" x14ac:dyDescent="0.25">
      <c r="A73" s="2" t="s">
        <v>55</v>
      </c>
      <c r="C73" s="6">
        <v>26738</v>
      </c>
      <c r="E73" s="5">
        <v>26738</v>
      </c>
    </row>
    <row r="75" spans="1:5" x14ac:dyDescent="0.25">
      <c r="A75" s="1" t="s">
        <v>56</v>
      </c>
      <c r="E75" s="5">
        <f>SUM(E37+E47+E54+E69+E71+E73+E67)</f>
        <v>117156.1</v>
      </c>
    </row>
    <row r="77" spans="1:5" x14ac:dyDescent="0.25">
      <c r="A77" s="1" t="s">
        <v>57</v>
      </c>
    </row>
    <row r="78" spans="1:5" x14ac:dyDescent="0.25">
      <c r="A78" s="2" t="s">
        <v>58</v>
      </c>
      <c r="C78" s="9">
        <v>13000</v>
      </c>
    </row>
    <row r="79" spans="1:5" x14ac:dyDescent="0.25">
      <c r="A79" s="2" t="s">
        <v>74</v>
      </c>
      <c r="C79" s="9"/>
    </row>
    <row r="80" spans="1:5" x14ac:dyDescent="0.25">
      <c r="A80" s="2" t="s">
        <v>75</v>
      </c>
      <c r="C80" s="9"/>
    </row>
    <row r="81" spans="1:5" x14ac:dyDescent="0.25">
      <c r="A81" s="2" t="s">
        <v>59</v>
      </c>
      <c r="C81" s="9">
        <v>500</v>
      </c>
    </row>
    <row r="82" spans="1:5" x14ac:dyDescent="0.25">
      <c r="A82" s="2" t="s">
        <v>79</v>
      </c>
      <c r="C82" s="9">
        <v>500</v>
      </c>
    </row>
    <row r="83" spans="1:5" x14ac:dyDescent="0.25">
      <c r="A83" s="2" t="s">
        <v>78</v>
      </c>
      <c r="B83" s="14">
        <v>500</v>
      </c>
      <c r="C83" s="9">
        <v>2500</v>
      </c>
    </row>
    <row r="84" spans="1:5" x14ac:dyDescent="0.25">
      <c r="A84" s="1" t="s">
        <v>60</v>
      </c>
      <c r="E84" s="5">
        <f>SUM(C78:C83)</f>
        <v>16500</v>
      </c>
    </row>
    <row r="86" spans="1:5" x14ac:dyDescent="0.25">
      <c r="A86" s="1" t="s">
        <v>61</v>
      </c>
    </row>
    <row r="87" spans="1:5" x14ac:dyDescent="0.25">
      <c r="A87" s="2" t="s">
        <v>62</v>
      </c>
      <c r="C87" s="9">
        <v>2500</v>
      </c>
    </row>
    <row r="88" spans="1:5" x14ac:dyDescent="0.25">
      <c r="A88" s="2" t="s">
        <v>63</v>
      </c>
      <c r="C88" s="9">
        <v>2500</v>
      </c>
    </row>
    <row r="89" spans="1:5" x14ac:dyDescent="0.25">
      <c r="A89" s="2" t="s">
        <v>64</v>
      </c>
      <c r="C89" s="9">
        <v>500</v>
      </c>
    </row>
    <row r="90" spans="1:5" x14ac:dyDescent="0.25">
      <c r="A90" s="2" t="s">
        <v>77</v>
      </c>
      <c r="C90" s="9">
        <v>500</v>
      </c>
    </row>
    <row r="91" spans="1:5" x14ac:dyDescent="0.25">
      <c r="A91" s="2" t="s">
        <v>76</v>
      </c>
      <c r="C91" s="9">
        <v>500</v>
      </c>
    </row>
    <row r="92" spans="1:5" x14ac:dyDescent="0.25">
      <c r="A92" s="2" t="s">
        <v>65</v>
      </c>
      <c r="B92" s="13">
        <v>500</v>
      </c>
      <c r="C92" s="9">
        <v>1000</v>
      </c>
    </row>
    <row r="93" spans="1:5" x14ac:dyDescent="0.25">
      <c r="A93" s="1" t="s">
        <v>66</v>
      </c>
      <c r="E93" s="5">
        <f>SUM(C87:C92)</f>
        <v>7500</v>
      </c>
    </row>
    <row r="94" spans="1:5" x14ac:dyDescent="0.25">
      <c r="A94" s="1"/>
    </row>
    <row r="95" spans="1:5" x14ac:dyDescent="0.25">
      <c r="A95" s="15" t="s">
        <v>6</v>
      </c>
      <c r="E95" s="5">
        <v>786088.8</v>
      </c>
    </row>
    <row r="96" spans="1:5" x14ac:dyDescent="0.25">
      <c r="A96" s="15" t="s">
        <v>67</v>
      </c>
      <c r="E96" s="5">
        <f>SUM(E15+E28+E75+E84+E93)</f>
        <v>786088.79999999993</v>
      </c>
    </row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Robert Looper</cp:lastModifiedBy>
  <cp:lastPrinted>2020-08-24T16:28:35Z</cp:lastPrinted>
  <dcterms:created xsi:type="dcterms:W3CDTF">2016-08-19T01:39:11Z</dcterms:created>
  <dcterms:modified xsi:type="dcterms:W3CDTF">2020-09-25T15:07:50Z</dcterms:modified>
</cp:coreProperties>
</file>